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6720" yWindow="600" windowWidth="25660" windowHeight="15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B48" i="1"/>
  <c r="B46" i="1"/>
  <c r="B47" i="1"/>
  <c r="B49" i="1"/>
  <c r="C33" i="1"/>
  <c r="D4" i="1"/>
  <c r="D5" i="1"/>
  <c r="D6" i="1"/>
  <c r="D8" i="1"/>
  <c r="D11" i="1"/>
  <c r="D10" i="1"/>
  <c r="D12" i="1"/>
  <c r="D14" i="1"/>
  <c r="C46" i="1"/>
  <c r="D13" i="1"/>
  <c r="D9" i="1"/>
</calcChain>
</file>

<file path=xl/sharedStrings.xml><?xml version="1.0" encoding="utf-8"?>
<sst xmlns="http://schemas.openxmlformats.org/spreadsheetml/2006/main" count="63" uniqueCount="59">
  <si>
    <t>Taxes</t>
  </si>
  <si>
    <t>Item</t>
  </si>
  <si>
    <t>Percentage</t>
  </si>
  <si>
    <t>Living Exspenses</t>
  </si>
  <si>
    <t>Balance After L.E.</t>
  </si>
  <si>
    <t>Balance After Taxes</t>
  </si>
  <si>
    <t>Income</t>
  </si>
  <si>
    <t>Emergancy Fund</t>
  </si>
  <si>
    <t>Vacation Fund</t>
  </si>
  <si>
    <t>Cap1 360</t>
  </si>
  <si>
    <t>Needed Monthly</t>
  </si>
  <si>
    <t>Goal Amount</t>
  </si>
  <si>
    <t>Total Monthly</t>
  </si>
  <si>
    <t>Deposit Acccount</t>
  </si>
  <si>
    <t xml:space="preserve">Annual Exspenses </t>
  </si>
  <si>
    <t>Life insurance Policy</t>
  </si>
  <si>
    <t>Cost</t>
  </si>
  <si>
    <t>Renewal Date</t>
  </si>
  <si>
    <t xml:space="preserve">Renters Insurance </t>
  </si>
  <si>
    <t>Auto Insurance</t>
  </si>
  <si>
    <t>AAA Membership</t>
  </si>
  <si>
    <t>USPA Membership</t>
  </si>
  <si>
    <t>Surfline.com Membership</t>
  </si>
  <si>
    <t>Tax Prep</t>
  </si>
  <si>
    <t>P-Rigging (Bi-Annual)</t>
  </si>
  <si>
    <t>2/1 &amp; 8/1</t>
  </si>
  <si>
    <t xml:space="preserve">Monthly Expenses </t>
  </si>
  <si>
    <t>Rent</t>
  </si>
  <si>
    <t xml:space="preserve">Grocries </t>
  </si>
  <si>
    <t>Dining Out</t>
  </si>
  <si>
    <t xml:space="preserve">Enterntainment </t>
  </si>
  <si>
    <t>Cable / Internet</t>
  </si>
  <si>
    <t>Water Bill</t>
  </si>
  <si>
    <t>Electric</t>
  </si>
  <si>
    <t>Fuel</t>
  </si>
  <si>
    <t xml:space="preserve">Monthly Breakdown </t>
  </si>
  <si>
    <t>Total Yearly</t>
  </si>
  <si>
    <t>Sub Totals</t>
  </si>
  <si>
    <t>Adding Annuals Monthly to save</t>
  </si>
  <si>
    <t xml:space="preserve">Real Monthly Total </t>
  </si>
  <si>
    <t>MMA Gym Steve</t>
  </si>
  <si>
    <t>Outside Constributions</t>
  </si>
  <si>
    <t>Monthly Total</t>
  </si>
  <si>
    <t>Annual C.C. / Bank Fees</t>
  </si>
  <si>
    <t xml:space="preserve">Auto / Maintenece </t>
  </si>
  <si>
    <t>Amazon Prime</t>
  </si>
  <si>
    <t>Annual Exspenses</t>
  </si>
  <si>
    <t>Discover Bank</t>
  </si>
  <si>
    <t>S&amp;K Joint Checking</t>
  </si>
  <si>
    <t>Wealthfront</t>
  </si>
  <si>
    <t>Long Term Investment Portfolio</t>
  </si>
  <si>
    <t>FOREX Trading Account</t>
  </si>
  <si>
    <t>FXCM</t>
  </si>
  <si>
    <t>Long Term Savings Account</t>
  </si>
  <si>
    <t>Dscover Bank</t>
  </si>
  <si>
    <t>Gym Membership</t>
  </si>
  <si>
    <t>Car Registration # 1</t>
  </si>
  <si>
    <t>Car Registration # 2</t>
  </si>
  <si>
    <t>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</si>
</sst>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;[Red]\-&quot;$&quot;#,##0"/>
    <numFmt numFmtId="165" formatCode="&quot;$&quot;#,##0.00;[Red]\-&quot;$&quot;#,##0.00"/>
    <numFmt numFmtId="166" formatCode="&quot;$&quot;#,##0"/>
    <numFmt numFmtId="167" formatCode="m/d;@"/>
    <numFmt numFmtId="168" formatCode="&quot;$&quot;#,##0.00;[Red]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sz val="12"/>
      <color rgb="FFFF0000"/>
      <name val="Calibri"/>
      <family val="2"/>
      <scheme val="minor"/>
    </font>
    <font>
      <sz val="12"/>
      <color theme="3" tint="0.3999755851924192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Font="1" applyBorder="1"/>
    <xf numFmtId="164" fontId="1" fillId="0" borderId="1" xfId="0" applyNumberFormat="1" applyFont="1" applyBorder="1"/>
    <xf numFmtId="0" fontId="0" fillId="0" borderId="1" xfId="0" applyFont="1" applyFill="1" applyBorder="1"/>
    <xf numFmtId="0" fontId="0" fillId="3" borderId="1" xfId="0" applyFont="1" applyFill="1" applyBorder="1"/>
    <xf numFmtId="9" fontId="1" fillId="3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9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5" fontId="0" fillId="0" borderId="1" xfId="0" applyNumberFormat="1" applyBorder="1"/>
    <xf numFmtId="0" fontId="0" fillId="0" borderId="0" xfId="0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" fillId="0" borderId="0" xfId="0" applyFont="1" applyBorder="1"/>
    <xf numFmtId="9" fontId="1" fillId="0" borderId="0" xfId="0" applyNumberFormat="1" applyFont="1" applyBorder="1"/>
    <xf numFmtId="166" fontId="1" fillId="0" borderId="0" xfId="0" applyNumberFormat="1" applyFont="1" applyFill="1" applyBorder="1" applyAlignment="1">
      <alignment horizontal="center"/>
    </xf>
    <xf numFmtId="9" fontId="0" fillId="0" borderId="0" xfId="0" applyNumberFormat="1" applyBorder="1"/>
    <xf numFmtId="0" fontId="0" fillId="0" borderId="0" xfId="0" applyBorder="1"/>
    <xf numFmtId="0" fontId="1" fillId="2" borderId="1" xfId="0" applyFont="1" applyFill="1" applyBorder="1"/>
    <xf numFmtId="9" fontId="0" fillId="2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166" fontId="5" fillId="4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9" fontId="4" fillId="5" borderId="1" xfId="0" applyNumberFormat="1" applyFont="1" applyFill="1" applyBorder="1"/>
    <xf numFmtId="164" fontId="4" fillId="5" borderId="1" xfId="0" applyNumberFormat="1" applyFont="1" applyFill="1" applyBorder="1"/>
    <xf numFmtId="167" fontId="0" fillId="0" borderId="0" xfId="0" applyNumberFormat="1" applyBorder="1"/>
    <xf numFmtId="167" fontId="0" fillId="0" borderId="1" xfId="0" applyNumberFormat="1" applyBorder="1"/>
    <xf numFmtId="0" fontId="0" fillId="0" borderId="1" xfId="0" applyFill="1" applyBorder="1"/>
    <xf numFmtId="167" fontId="0" fillId="0" borderId="1" xfId="0" applyNumberFormat="1" applyBorder="1" applyAlignment="1">
      <alignment horizontal="right"/>
    </xf>
    <xf numFmtId="0" fontId="0" fillId="0" borderId="2" xfId="0" applyFill="1" applyBorder="1"/>
    <xf numFmtId="167" fontId="0" fillId="0" borderId="2" xfId="0" applyNumberFormat="1" applyBorder="1"/>
    <xf numFmtId="164" fontId="0" fillId="0" borderId="2" xfId="0" applyNumberFormat="1" applyBorder="1"/>
    <xf numFmtId="0" fontId="1" fillId="0" borderId="3" xfId="0" applyFont="1" applyBorder="1"/>
    <xf numFmtId="166" fontId="0" fillId="0" borderId="0" xfId="0" applyNumberFormat="1" applyBorder="1"/>
    <xf numFmtId="0" fontId="1" fillId="0" borderId="1" xfId="0" applyFont="1" applyFill="1" applyBorder="1"/>
    <xf numFmtId="1" fontId="0" fillId="0" borderId="6" xfId="0" applyNumberFormat="1" applyBorder="1"/>
    <xf numFmtId="164" fontId="0" fillId="0" borderId="7" xfId="0" applyNumberFormat="1" applyFill="1" applyBorder="1"/>
    <xf numFmtId="164" fontId="6" fillId="0" borderId="8" xfId="0" applyNumberFormat="1" applyFont="1" applyBorder="1"/>
    <xf numFmtId="166" fontId="0" fillId="0" borderId="1" xfId="0" applyNumberFormat="1" applyBorder="1"/>
    <xf numFmtId="0" fontId="1" fillId="0" borderId="6" xfId="0" applyFont="1" applyBorder="1"/>
    <xf numFmtId="0" fontId="0" fillId="0" borderId="6" xfId="0" applyBorder="1"/>
    <xf numFmtId="166" fontId="6" fillId="0" borderId="10" xfId="0" applyNumberFormat="1" applyFont="1" applyBorder="1"/>
    <xf numFmtId="0" fontId="0" fillId="0" borderId="10" xfId="0" applyBorder="1"/>
    <xf numFmtId="166" fontId="0" fillId="0" borderId="7" xfId="0" applyNumberFormat="1" applyBorder="1"/>
    <xf numFmtId="166" fontId="6" fillId="0" borderId="8" xfId="0" applyNumberFormat="1" applyFont="1" applyBorder="1"/>
    <xf numFmtId="166" fontId="7" fillId="0" borderId="11" xfId="0" applyNumberFormat="1" applyFont="1" applyBorder="1"/>
    <xf numFmtId="0" fontId="1" fillId="6" borderId="6" xfId="0" applyFont="1" applyFill="1" applyBorder="1"/>
    <xf numFmtId="166" fontId="0" fillId="6" borderId="9" xfId="0" applyNumberFormat="1" applyFill="1" applyBorder="1"/>
    <xf numFmtId="0" fontId="1" fillId="6" borderId="1" xfId="0" applyFont="1" applyFill="1" applyBorder="1"/>
    <xf numFmtId="1" fontId="0" fillId="6" borderId="6" xfId="0" applyNumberFormat="1" applyFill="1" applyBorder="1"/>
    <xf numFmtId="165" fontId="7" fillId="6" borderId="9" xfId="0" applyNumberFormat="1" applyFont="1" applyFill="1" applyBorder="1"/>
    <xf numFmtId="166" fontId="0" fillId="0" borderId="2" xfId="0" applyNumberFormat="1" applyBorder="1"/>
    <xf numFmtId="0" fontId="1" fillId="0" borderId="3" xfId="0" applyFont="1" applyFill="1" applyBorder="1"/>
    <xf numFmtId="167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Fill="1" applyBorder="1"/>
    <xf numFmtId="164" fontId="0" fillId="0" borderId="7" xfId="0" applyNumberFormat="1" applyBorder="1"/>
    <xf numFmtId="164" fontId="4" fillId="4" borderId="1" xfId="0" applyNumberFormat="1" applyFont="1" applyFill="1" applyBorder="1" applyAlignment="1">
      <alignment horizontal="center"/>
    </xf>
    <xf numFmtId="168" fontId="0" fillId="0" borderId="1" xfId="0" applyNumberFormat="1" applyBorder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4" sqref="D4"/>
    </sheetView>
  </sheetViews>
  <sheetFormatPr baseColWidth="10" defaultRowHeight="15" x14ac:dyDescent="0"/>
  <cols>
    <col min="1" max="1" width="29.5" style="24" customWidth="1"/>
    <col min="2" max="2" width="18" style="23" customWidth="1"/>
    <col min="3" max="3" width="19.6640625" style="24" customWidth="1"/>
    <col min="4" max="4" width="13.6640625" style="24" customWidth="1"/>
    <col min="5" max="5" width="17.6640625" style="19" customWidth="1"/>
  </cols>
  <sheetData>
    <row r="1" spans="1:5" s="15" customFormat="1">
      <c r="A1" s="17"/>
      <c r="B1" s="18"/>
      <c r="C1" s="17"/>
      <c r="D1" s="17"/>
      <c r="E1" s="19"/>
    </row>
    <row r="2" spans="1:5">
      <c r="A2" s="20" t="s">
        <v>1</v>
      </c>
      <c r="B2" s="21" t="s">
        <v>2</v>
      </c>
      <c r="C2" s="20" t="s">
        <v>13</v>
      </c>
      <c r="D2" s="20" t="s">
        <v>12</v>
      </c>
      <c r="E2" s="22" t="s">
        <v>11</v>
      </c>
    </row>
    <row r="3" spans="1:5" ht="25" customHeight="1">
      <c r="A3" s="25" t="s">
        <v>6</v>
      </c>
      <c r="B3" s="26"/>
      <c r="C3" s="27" t="s">
        <v>48</v>
      </c>
      <c r="D3" s="28">
        <v>100</v>
      </c>
      <c r="E3" s="29">
        <v>15000</v>
      </c>
    </row>
    <row r="4" spans="1:5">
      <c r="A4" s="4" t="s">
        <v>0</v>
      </c>
      <c r="B4" s="2">
        <v>0.2</v>
      </c>
      <c r="C4" s="1" t="s">
        <v>47</v>
      </c>
      <c r="D4" s="3">
        <f>B4*D3</f>
        <v>20</v>
      </c>
      <c r="E4" s="16">
        <v>1800</v>
      </c>
    </row>
    <row r="5" spans="1:5">
      <c r="A5" s="7" t="s">
        <v>5</v>
      </c>
      <c r="B5" s="8"/>
      <c r="C5" s="9"/>
      <c r="D5" s="10">
        <f>D3-D4</f>
        <v>80</v>
      </c>
      <c r="E5" s="65">
        <v>3500</v>
      </c>
    </row>
    <row r="6" spans="1:5">
      <c r="A6" s="6" t="s">
        <v>3</v>
      </c>
      <c r="B6" s="2">
        <v>0.5</v>
      </c>
      <c r="C6" s="1" t="s">
        <v>48</v>
      </c>
      <c r="D6" s="5">
        <f>B6*D5</f>
        <v>40</v>
      </c>
      <c r="E6" s="65">
        <v>3500</v>
      </c>
    </row>
    <row r="7" spans="1:5">
      <c r="A7" s="30" t="s">
        <v>10</v>
      </c>
      <c r="B7" s="31"/>
      <c r="C7" s="30"/>
      <c r="D7" s="32">
        <v>3500</v>
      </c>
      <c r="E7" s="30"/>
    </row>
    <row r="8" spans="1:5">
      <c r="A8" s="7" t="s">
        <v>4</v>
      </c>
      <c r="B8" s="11"/>
      <c r="C8" s="12"/>
      <c r="D8" s="13">
        <f>D5-D6</f>
        <v>40</v>
      </c>
      <c r="E8" s="16"/>
    </row>
    <row r="9" spans="1:5">
      <c r="A9" s="1" t="s">
        <v>7</v>
      </c>
      <c r="B9" s="2">
        <v>0.1</v>
      </c>
      <c r="C9" s="1" t="s">
        <v>54</v>
      </c>
      <c r="D9" s="14">
        <f>B9*D8</f>
        <v>4</v>
      </c>
      <c r="E9" s="16">
        <v>20000</v>
      </c>
    </row>
    <row r="10" spans="1:5">
      <c r="A10" s="1" t="s">
        <v>53</v>
      </c>
      <c r="B10" s="2">
        <v>0.1</v>
      </c>
      <c r="C10" s="1" t="s">
        <v>47</v>
      </c>
      <c r="D10" s="3">
        <f>D8*B10</f>
        <v>4</v>
      </c>
      <c r="E10" s="16">
        <v>100000</v>
      </c>
    </row>
    <row r="11" spans="1:5">
      <c r="A11" s="1" t="s">
        <v>46</v>
      </c>
      <c r="B11" s="2">
        <v>0.08</v>
      </c>
      <c r="C11" s="1" t="s">
        <v>9</v>
      </c>
      <c r="D11" s="66">
        <f>B11*D8</f>
        <v>3.2</v>
      </c>
      <c r="E11" s="16">
        <v>2700</v>
      </c>
    </row>
    <row r="12" spans="1:5">
      <c r="A12" s="1" t="s">
        <v>8</v>
      </c>
      <c r="B12" s="2">
        <v>7.0000000000000007E-2</v>
      </c>
      <c r="C12" s="1" t="s">
        <v>9</v>
      </c>
      <c r="D12" s="3">
        <f>B12*D4</f>
        <v>1.4000000000000001</v>
      </c>
      <c r="E12" s="16">
        <v>7500</v>
      </c>
    </row>
    <row r="13" spans="1:5">
      <c r="A13" s="1" t="s">
        <v>50</v>
      </c>
      <c r="B13" s="2">
        <v>0.1</v>
      </c>
      <c r="C13" s="1" t="s">
        <v>49</v>
      </c>
      <c r="D13" s="14">
        <f>B13*D8</f>
        <v>4</v>
      </c>
      <c r="E13" s="16">
        <v>1000000</v>
      </c>
    </row>
    <row r="14" spans="1:5">
      <c r="A14" s="1" t="s">
        <v>51</v>
      </c>
      <c r="B14" s="2">
        <v>0.05</v>
      </c>
      <c r="C14" s="1" t="s">
        <v>52</v>
      </c>
      <c r="D14" s="14">
        <f>D8*B14</f>
        <v>2</v>
      </c>
      <c r="E14" s="16">
        <v>3500</v>
      </c>
    </row>
    <row r="16" spans="1:5" ht="16" thickBot="1"/>
    <row r="17" spans="1:3" ht="16" thickBot="1">
      <c r="A17" s="40" t="s">
        <v>14</v>
      </c>
      <c r="B17" s="61" t="s">
        <v>17</v>
      </c>
      <c r="C17" s="63" t="s">
        <v>16</v>
      </c>
    </row>
    <row r="18" spans="1:3">
      <c r="A18" s="37" t="s">
        <v>15</v>
      </c>
      <c r="B18" s="38">
        <v>42443</v>
      </c>
      <c r="C18" s="39">
        <v>150</v>
      </c>
    </row>
    <row r="19" spans="1:3">
      <c r="A19" s="37" t="s">
        <v>58</v>
      </c>
      <c r="B19" s="38">
        <v>42370</v>
      </c>
      <c r="C19" s="39">
        <v>3300</v>
      </c>
    </row>
    <row r="20" spans="1:3">
      <c r="A20" s="35" t="s">
        <v>18</v>
      </c>
      <c r="B20" s="34">
        <v>42401</v>
      </c>
      <c r="C20" s="3">
        <v>147</v>
      </c>
    </row>
    <row r="21" spans="1:3">
      <c r="A21" s="35" t="s">
        <v>19</v>
      </c>
      <c r="B21" s="34">
        <v>42705</v>
      </c>
      <c r="C21" s="3">
        <v>1400</v>
      </c>
    </row>
    <row r="22" spans="1:3">
      <c r="A22" s="35" t="s">
        <v>20</v>
      </c>
      <c r="B22" s="34">
        <v>42583</v>
      </c>
      <c r="C22" s="3">
        <v>60</v>
      </c>
    </row>
    <row r="23" spans="1:3">
      <c r="A23" s="35" t="s">
        <v>55</v>
      </c>
      <c r="B23" s="34">
        <v>42644</v>
      </c>
      <c r="C23" s="3">
        <v>30</v>
      </c>
    </row>
    <row r="24" spans="1:3">
      <c r="A24" s="35" t="s">
        <v>21</v>
      </c>
      <c r="B24" s="34">
        <v>42539</v>
      </c>
      <c r="C24" s="3">
        <v>75</v>
      </c>
    </row>
    <row r="25" spans="1:3">
      <c r="A25" s="35" t="s">
        <v>22</v>
      </c>
      <c r="B25" s="34">
        <v>42415</v>
      </c>
      <c r="C25" s="3">
        <v>69</v>
      </c>
    </row>
    <row r="26" spans="1:3">
      <c r="A26" s="35" t="s">
        <v>23</v>
      </c>
      <c r="B26" s="34">
        <v>42430</v>
      </c>
      <c r="C26" s="3">
        <v>275</v>
      </c>
    </row>
    <row r="27" spans="1:3">
      <c r="A27" s="35" t="s">
        <v>43</v>
      </c>
      <c r="B27" s="34">
        <v>42542</v>
      </c>
      <c r="C27" s="64">
        <v>315</v>
      </c>
    </row>
    <row r="28" spans="1:3">
      <c r="A28" s="35" t="s">
        <v>24</v>
      </c>
      <c r="B28" s="36" t="s">
        <v>25</v>
      </c>
      <c r="C28" s="44">
        <v>120</v>
      </c>
    </row>
    <row r="29" spans="1:3">
      <c r="A29" s="35" t="s">
        <v>56</v>
      </c>
      <c r="B29" s="36">
        <v>42532</v>
      </c>
      <c r="C29" s="44">
        <v>170</v>
      </c>
    </row>
    <row r="30" spans="1:3">
      <c r="A30" s="35" t="s">
        <v>57</v>
      </c>
      <c r="B30" s="36">
        <v>42583</v>
      </c>
      <c r="C30" s="44">
        <v>270</v>
      </c>
    </row>
    <row r="31" spans="1:3" ht="16" thickBot="1">
      <c r="A31" s="35" t="s">
        <v>45</v>
      </c>
      <c r="B31" s="36">
        <v>42532</v>
      </c>
      <c r="C31" s="44">
        <v>99</v>
      </c>
    </row>
    <row r="32" spans="1:3">
      <c r="A32" s="42" t="s">
        <v>36</v>
      </c>
      <c r="B32" s="43"/>
      <c r="C32" s="45">
        <f>SUM(C18:C31)</f>
        <v>6480</v>
      </c>
    </row>
    <row r="33" spans="1:3" ht="16" thickBot="1">
      <c r="A33" s="56" t="s">
        <v>35</v>
      </c>
      <c r="B33" s="57">
        <v>12</v>
      </c>
      <c r="C33" s="58">
        <f>C32/B33</f>
        <v>540</v>
      </c>
    </row>
    <row r="34" spans="1:3" ht="16" thickBot="1">
      <c r="B34" s="33"/>
    </row>
    <row r="35" spans="1:3" ht="16" thickBot="1">
      <c r="A35" s="60" t="s">
        <v>26</v>
      </c>
      <c r="B35" s="61" t="s">
        <v>16</v>
      </c>
      <c r="C35" s="62" t="s">
        <v>41</v>
      </c>
    </row>
    <row r="36" spans="1:3">
      <c r="A36" s="37" t="s">
        <v>27</v>
      </c>
      <c r="B36" s="59">
        <v>1675</v>
      </c>
      <c r="C36" s="59"/>
    </row>
    <row r="37" spans="1:3">
      <c r="A37" s="35" t="s">
        <v>40</v>
      </c>
      <c r="B37" s="46">
        <v>75</v>
      </c>
      <c r="C37" s="46"/>
    </row>
    <row r="38" spans="1:3">
      <c r="A38" s="35" t="s">
        <v>28</v>
      </c>
      <c r="B38" s="46">
        <v>200</v>
      </c>
      <c r="C38" s="46"/>
    </row>
    <row r="39" spans="1:3">
      <c r="A39" s="35" t="s">
        <v>29</v>
      </c>
      <c r="B39" s="46">
        <v>400</v>
      </c>
      <c r="C39" s="46"/>
    </row>
    <row r="40" spans="1:3">
      <c r="A40" s="35" t="s">
        <v>30</v>
      </c>
      <c r="B40" s="46">
        <v>475</v>
      </c>
      <c r="C40" s="46"/>
    </row>
    <row r="41" spans="1:3">
      <c r="A41" s="35" t="s">
        <v>31</v>
      </c>
      <c r="B41" s="46">
        <v>69</v>
      </c>
      <c r="C41" s="46"/>
    </row>
    <row r="42" spans="1:3">
      <c r="A42" s="35" t="s">
        <v>32</v>
      </c>
      <c r="B42" s="46">
        <v>50</v>
      </c>
      <c r="C42" s="46"/>
    </row>
    <row r="43" spans="1:3">
      <c r="A43" s="35" t="s">
        <v>33</v>
      </c>
      <c r="B43" s="46">
        <v>40</v>
      </c>
      <c r="C43" s="46"/>
    </row>
    <row r="44" spans="1:3">
      <c r="A44" s="35" t="s">
        <v>44</v>
      </c>
      <c r="B44" s="51">
        <v>50</v>
      </c>
      <c r="C44" s="46"/>
    </row>
    <row r="45" spans="1:3" ht="16" thickBot="1">
      <c r="A45" s="35" t="s">
        <v>34</v>
      </c>
      <c r="B45" s="51">
        <v>250</v>
      </c>
      <c r="C45" s="46"/>
    </row>
    <row r="46" spans="1:3">
      <c r="A46" s="47" t="s">
        <v>37</v>
      </c>
      <c r="B46" s="52">
        <f>SUM(B36:B45)</f>
        <v>3284</v>
      </c>
      <c r="C46" s="49">
        <f>SUM(C36:C45)</f>
        <v>0</v>
      </c>
    </row>
    <row r="47" spans="1:3">
      <c r="A47" s="48" t="s">
        <v>42</v>
      </c>
      <c r="B47" s="53">
        <f>B46-C46</f>
        <v>3284</v>
      </c>
      <c r="C47" s="50"/>
    </row>
    <row r="48" spans="1:3">
      <c r="A48" s="48" t="s">
        <v>38</v>
      </c>
      <c r="B48" s="53">
        <f>C32/B33</f>
        <v>540</v>
      </c>
      <c r="C48" s="50"/>
    </row>
    <row r="49" spans="1:3" ht="16" thickBot="1">
      <c r="A49" s="54" t="s">
        <v>39</v>
      </c>
      <c r="B49" s="55">
        <f>B47+B48</f>
        <v>3824</v>
      </c>
      <c r="C49" s="50"/>
    </row>
    <row r="50" spans="1:3">
      <c r="B50" s="4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Wolf</dc:creator>
  <cp:lastModifiedBy>Steve Wolf</cp:lastModifiedBy>
  <dcterms:created xsi:type="dcterms:W3CDTF">2015-03-15T17:51:14Z</dcterms:created>
  <dcterms:modified xsi:type="dcterms:W3CDTF">2016-09-27T05:12:52Z</dcterms:modified>
</cp:coreProperties>
</file>